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rtak paylaşım\2021_S A T I N A L M A_2021\2021_06-HAZİRAN BİLİŞİM ALIMLARI\"/>
    </mc:Choice>
  </mc:AlternateContent>
  <bookViews>
    <workbookView xWindow="0" yWindow="0" windowWidth="21600" windowHeight="933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9" i="1"/>
  <c r="F58" i="1"/>
  <c r="G58" i="1" s="1"/>
  <c r="G57" i="1"/>
  <c r="F57" i="1"/>
  <c r="G56" i="1"/>
  <c r="G55" i="1"/>
  <c r="F55" i="1"/>
  <c r="G54" i="1"/>
  <c r="F53" i="1"/>
  <c r="G53" i="1" s="1"/>
  <c r="G52" i="1"/>
  <c r="F51" i="1"/>
  <c r="G51" i="1" s="1"/>
  <c r="G50" i="1"/>
  <c r="F50" i="1"/>
  <c r="G49" i="1"/>
  <c r="G48" i="1"/>
  <c r="G47" i="1"/>
  <c r="F47" i="1"/>
  <c r="G46" i="1"/>
  <c r="G45" i="1"/>
  <c r="G44" i="1"/>
  <c r="F44" i="1"/>
  <c r="G43" i="1"/>
  <c r="G42" i="1"/>
  <c r="G41" i="1"/>
  <c r="G40" i="1"/>
  <c r="F40" i="1"/>
  <c r="F39" i="1"/>
  <c r="G39" i="1" s="1"/>
  <c r="G38" i="1"/>
  <c r="F38" i="1"/>
  <c r="G37" i="1"/>
  <c r="G36" i="1"/>
  <c r="F36" i="1"/>
  <c r="F35" i="1"/>
  <c r="G35" i="1" s="1"/>
  <c r="G34" i="1"/>
  <c r="F34" i="1"/>
  <c r="F33" i="1"/>
  <c r="G33" i="1" s="1"/>
  <c r="G32" i="1"/>
  <c r="F32" i="1"/>
  <c r="G31" i="1"/>
  <c r="F31" i="1"/>
  <c r="G30" i="1"/>
  <c r="G29" i="1"/>
  <c r="F29" i="1"/>
  <c r="F28" i="1"/>
  <c r="G28" i="1" s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G21" i="1"/>
  <c r="G20" i="1"/>
  <c r="F20" i="1"/>
  <c r="G19" i="1"/>
  <c r="F19" i="1"/>
  <c r="G18" i="1"/>
  <c r="F18" i="1"/>
  <c r="G17" i="1"/>
  <c r="F17" i="1"/>
  <c r="G16" i="1"/>
  <c r="F16" i="1"/>
  <c r="G15" i="1"/>
  <c r="G14" i="1"/>
  <c r="F14" i="1"/>
  <c r="G13" i="1"/>
  <c r="G12" i="1"/>
  <c r="F12" i="1"/>
  <c r="G11" i="1"/>
  <c r="F11" i="1"/>
  <c r="G10" i="1"/>
  <c r="F10" i="1"/>
  <c r="G9" i="1"/>
  <c r="F9" i="1"/>
  <c r="G8" i="1"/>
  <c r="F8" i="1"/>
  <c r="G7" i="1"/>
  <c r="F6" i="1"/>
  <c r="G6" i="1" s="1"/>
  <c r="G5" i="1"/>
  <c r="F5" i="1"/>
  <c r="G4" i="1"/>
  <c r="G3" i="1"/>
  <c r="G2" i="1"/>
  <c r="F2" i="1"/>
</calcChain>
</file>

<file path=xl/sharedStrings.xml><?xml version="1.0" encoding="utf-8"?>
<sst xmlns="http://schemas.openxmlformats.org/spreadsheetml/2006/main" count="228" uniqueCount="66">
  <si>
    <t xml:space="preserve">SIRA </t>
  </si>
  <si>
    <t>AD_SOYAD</t>
  </si>
  <si>
    <t>URUN_GRUBU_ADI</t>
  </si>
  <si>
    <t>URUN_ADI</t>
  </si>
  <si>
    <t>ADET</t>
  </si>
  <si>
    <t>BIRIM_FIYAT</t>
  </si>
  <si>
    <t>TOPLAM TUTAR</t>
  </si>
  <si>
    <t>TOP_TALEP_HARCAMASI</t>
  </si>
  <si>
    <t>ODENEK_PROJE</t>
  </si>
  <si>
    <t>KALAN_PROJE_ODENEGI</t>
  </si>
  <si>
    <t>ABDURRAHİM YALÇIN</t>
  </si>
  <si>
    <t>BİLİŞİM ÜRÜNLERİ</t>
  </si>
  <si>
    <t>HARİCİ HARDDİSK (2 TB)</t>
  </si>
  <si>
    <t>5580,1</t>
  </si>
  <si>
    <t>419,9</t>
  </si>
  <si>
    <t>AYÇİN KÖYCEKAŞ</t>
  </si>
  <si>
    <t>YAZICI (MONO)</t>
  </si>
  <si>
    <t>DİZÜSTÜ BİLGİSAYAR</t>
  </si>
  <si>
    <t>AYŞE TOKAY</t>
  </si>
  <si>
    <t>USB HARİCİ BELLEK (64 GB)</t>
  </si>
  <si>
    <t>BAHADIR İNAN</t>
  </si>
  <si>
    <t>HÖPARLÖR</t>
  </si>
  <si>
    <t>ELEKTRONİK KİTAP OKUYUCU</t>
  </si>
  <si>
    <t>KULAKLIK</t>
  </si>
  <si>
    <t>SUNUM KUMANDASI</t>
  </si>
  <si>
    <t>BAHAR İZMİR</t>
  </si>
  <si>
    <t>4300,97</t>
  </si>
  <si>
    <t>5699,03</t>
  </si>
  <si>
    <t>EMİNE GÜLAL ŞAHİN</t>
  </si>
  <si>
    <t>HARİCİ HARDDİSK (1 TB)</t>
  </si>
  <si>
    <t>7588,93</t>
  </si>
  <si>
    <t>2211,07</t>
  </si>
  <si>
    <t>USB HARİCİ BELLEK (32 GB)</t>
  </si>
  <si>
    <t>EMRE  İZGİ</t>
  </si>
  <si>
    <t>1084,42</t>
  </si>
  <si>
    <t>4915,58</t>
  </si>
  <si>
    <t>ERDEM ÇAKALOĞLU</t>
  </si>
  <si>
    <t>ERHAN ÇETİN</t>
  </si>
  <si>
    <t xml:space="preserve">MASAÜSTÜ BİLGİSAYAR </t>
  </si>
  <si>
    <t>ESRA  ALTINOVA TELATAR</t>
  </si>
  <si>
    <t>361,21</t>
  </si>
  <si>
    <t>5638,79</t>
  </si>
  <si>
    <t>FATMANUR İBRAHİMOĞLU</t>
  </si>
  <si>
    <t>2588,23</t>
  </si>
  <si>
    <t>3411,77</t>
  </si>
  <si>
    <t>FETTAH GÖKBULUT</t>
  </si>
  <si>
    <t>GÜLŞAH EREN</t>
  </si>
  <si>
    <t>HATİCE GÜL ERTUĞRUL KANACI</t>
  </si>
  <si>
    <t>MİNE DEMİRBİLEK</t>
  </si>
  <si>
    <t>NURBANU ÇATALBAŞ</t>
  </si>
  <si>
    <t>ÖZGE  KAHRAMAN</t>
  </si>
  <si>
    <t>SAADET BÜYÜK GÜLER</t>
  </si>
  <si>
    <t>304,44</t>
  </si>
  <si>
    <t>9695,56</t>
  </si>
  <si>
    <t>SEMRA CEYLAN</t>
  </si>
  <si>
    <t>SÜLEYMAN SELİM ÇALLI</t>
  </si>
  <si>
    <t>SÜMEYE NUR KARAHAN</t>
  </si>
  <si>
    <t>ŞAMİL ÖZCAN</t>
  </si>
  <si>
    <t>3302,09</t>
  </si>
  <si>
    <t>2697,91</t>
  </si>
  <si>
    <t>TEMUÇİN GÖKTÜRK SEYHAN</t>
  </si>
  <si>
    <t>TÜRKER ŞAHİN</t>
  </si>
  <si>
    <t>7590,05</t>
  </si>
  <si>
    <t>2209,95</t>
  </si>
  <si>
    <t>SATIN ALINAN TALEP</t>
  </si>
  <si>
    <t>ÖDENEK YETERSİZLİĞİNDEN DOLAYI  REDDEDİLEN TALEP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</si>
</sst>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N13" sqref="N13"/>
    </sheetView>
  </sheetViews>
  <sheetFormatPr defaultRowHeight="15" x14ac:dyDescent="0.25"/>
  <cols>
    <col min="2" max="2" width="28.42578125" bestFit="1" customWidth="1"/>
    <col min="3" max="3" width="18.42578125" bestFit="1" customWidth="1"/>
    <col min="4" max="4" width="26.85546875" bestFit="1" customWidth="1"/>
  </cols>
  <sheetData>
    <row r="1" spans="1:13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</row>
    <row r="2" spans="1:13" x14ac:dyDescent="0.25">
      <c r="A2" s="4">
        <v>1</v>
      </c>
      <c r="B2" s="4" t="s">
        <v>10</v>
      </c>
      <c r="C2" s="4" t="s">
        <v>11</v>
      </c>
      <c r="D2" s="4" t="s">
        <v>12</v>
      </c>
      <c r="E2" s="4">
        <v>1</v>
      </c>
      <c r="F2" s="4">
        <f>464*1.18</f>
        <v>547.52</v>
      </c>
      <c r="G2" s="5">
        <f t="shared" ref="G2:G59" si="0">F2*E2</f>
        <v>547.52</v>
      </c>
      <c r="H2" s="4" t="s">
        <v>13</v>
      </c>
      <c r="I2" s="4">
        <v>6000</v>
      </c>
      <c r="J2" s="6" t="s">
        <v>14</v>
      </c>
      <c r="L2" s="7"/>
      <c r="M2" t="s">
        <v>64</v>
      </c>
    </row>
    <row r="3" spans="1:13" x14ac:dyDescent="0.25">
      <c r="A3" s="4">
        <v>2</v>
      </c>
      <c r="B3" s="4" t="s">
        <v>15</v>
      </c>
      <c r="C3" s="4" t="s">
        <v>11</v>
      </c>
      <c r="D3" s="4" t="s">
        <v>16</v>
      </c>
      <c r="E3" s="4">
        <v>1</v>
      </c>
      <c r="F3" s="4">
        <v>1000</v>
      </c>
      <c r="G3" s="5">
        <f t="shared" si="0"/>
        <v>1000</v>
      </c>
      <c r="H3" s="4"/>
      <c r="I3" s="4">
        <v>6000</v>
      </c>
      <c r="J3" s="6">
        <v>6000</v>
      </c>
      <c r="L3" s="4"/>
      <c r="M3" t="s">
        <v>65</v>
      </c>
    </row>
    <row r="4" spans="1:13" x14ac:dyDescent="0.25">
      <c r="A4" s="7">
        <v>3</v>
      </c>
      <c r="B4" s="7" t="s">
        <v>15</v>
      </c>
      <c r="C4" s="7" t="s">
        <v>11</v>
      </c>
      <c r="D4" s="7" t="s">
        <v>17</v>
      </c>
      <c r="E4" s="7">
        <v>1</v>
      </c>
      <c r="F4" s="8">
        <v>5864.6</v>
      </c>
      <c r="G4" s="9">
        <f t="shared" si="0"/>
        <v>5864.6</v>
      </c>
      <c r="H4" s="7"/>
      <c r="I4" s="7">
        <v>6000</v>
      </c>
      <c r="J4" s="10">
        <v>6000</v>
      </c>
    </row>
    <row r="5" spans="1:13" x14ac:dyDescent="0.25">
      <c r="A5" s="4">
        <v>6</v>
      </c>
      <c r="B5" s="4" t="s">
        <v>18</v>
      </c>
      <c r="C5" s="4" t="s">
        <v>11</v>
      </c>
      <c r="D5" s="4" t="s">
        <v>12</v>
      </c>
      <c r="E5" s="4">
        <v>1</v>
      </c>
      <c r="F5" s="4">
        <f>464*1.18</f>
        <v>547.52</v>
      </c>
      <c r="G5" s="5">
        <f t="shared" si="0"/>
        <v>547.52</v>
      </c>
      <c r="H5" s="4"/>
      <c r="I5" s="4">
        <v>6000</v>
      </c>
      <c r="J5" s="6">
        <v>6000</v>
      </c>
    </row>
    <row r="6" spans="1:13" x14ac:dyDescent="0.25">
      <c r="A6" s="7">
        <v>4</v>
      </c>
      <c r="B6" s="7" t="s">
        <v>18</v>
      </c>
      <c r="C6" s="7" t="s">
        <v>11</v>
      </c>
      <c r="D6" s="7" t="s">
        <v>19</v>
      </c>
      <c r="E6" s="7">
        <v>2</v>
      </c>
      <c r="F6" s="7">
        <f>55*1.18</f>
        <v>64.899999999999991</v>
      </c>
      <c r="G6" s="9">
        <f t="shared" si="0"/>
        <v>129.79999999999998</v>
      </c>
      <c r="H6" s="7"/>
      <c r="I6" s="7">
        <v>6000</v>
      </c>
      <c r="J6" s="10">
        <v>6000</v>
      </c>
    </row>
    <row r="7" spans="1:13" x14ac:dyDescent="0.25">
      <c r="A7" s="7">
        <v>5</v>
      </c>
      <c r="B7" s="7" t="s">
        <v>18</v>
      </c>
      <c r="C7" s="7" t="s">
        <v>11</v>
      </c>
      <c r="D7" s="7" t="s">
        <v>17</v>
      </c>
      <c r="E7" s="7">
        <v>1</v>
      </c>
      <c r="F7" s="8">
        <v>5864.6</v>
      </c>
      <c r="G7" s="9">
        <f t="shared" si="0"/>
        <v>5864.6</v>
      </c>
      <c r="H7" s="7"/>
      <c r="I7" s="7">
        <v>6000</v>
      </c>
      <c r="J7" s="10">
        <v>6000</v>
      </c>
    </row>
    <row r="8" spans="1:13" x14ac:dyDescent="0.25">
      <c r="A8" s="4">
        <v>9</v>
      </c>
      <c r="B8" s="4" t="s">
        <v>20</v>
      </c>
      <c r="C8" s="4" t="s">
        <v>11</v>
      </c>
      <c r="D8" s="4" t="s">
        <v>19</v>
      </c>
      <c r="E8" s="4">
        <v>1</v>
      </c>
      <c r="F8" s="4">
        <f>55*1.18</f>
        <v>64.899999999999991</v>
      </c>
      <c r="G8" s="5">
        <f t="shared" si="0"/>
        <v>64.899999999999991</v>
      </c>
      <c r="H8" s="4"/>
      <c r="I8" s="4">
        <v>6000</v>
      </c>
      <c r="J8" s="6">
        <v>6000</v>
      </c>
    </row>
    <row r="9" spans="1:13" x14ac:dyDescent="0.25">
      <c r="A9" s="4">
        <v>10</v>
      </c>
      <c r="B9" s="4" t="s">
        <v>20</v>
      </c>
      <c r="C9" s="4" t="s">
        <v>11</v>
      </c>
      <c r="D9" s="4" t="s">
        <v>12</v>
      </c>
      <c r="E9" s="4">
        <v>1</v>
      </c>
      <c r="F9" s="4">
        <f>464*1.18</f>
        <v>547.52</v>
      </c>
      <c r="G9" s="5">
        <f t="shared" si="0"/>
        <v>547.52</v>
      </c>
      <c r="H9" s="4"/>
      <c r="I9" s="4">
        <v>6000</v>
      </c>
      <c r="J9" s="6">
        <v>6000</v>
      </c>
    </row>
    <row r="10" spans="1:13" x14ac:dyDescent="0.25">
      <c r="A10" s="4">
        <v>11</v>
      </c>
      <c r="B10" s="4" t="s">
        <v>20</v>
      </c>
      <c r="C10" s="4" t="s">
        <v>11</v>
      </c>
      <c r="D10" s="4" t="s">
        <v>21</v>
      </c>
      <c r="E10" s="4">
        <v>1</v>
      </c>
      <c r="F10" s="11">
        <f>49*1.18</f>
        <v>57.82</v>
      </c>
      <c r="G10" s="5">
        <f t="shared" si="0"/>
        <v>57.82</v>
      </c>
      <c r="H10" s="4"/>
      <c r="I10" s="4">
        <v>6000</v>
      </c>
      <c r="J10" s="6">
        <v>6000</v>
      </c>
    </row>
    <row r="11" spans="1:13" x14ac:dyDescent="0.25">
      <c r="A11" s="4">
        <v>12</v>
      </c>
      <c r="B11" s="4" t="s">
        <v>20</v>
      </c>
      <c r="C11" s="4" t="s">
        <v>11</v>
      </c>
      <c r="D11" s="4" t="s">
        <v>22</v>
      </c>
      <c r="E11" s="4">
        <v>1</v>
      </c>
      <c r="F11" s="4">
        <f>894.5*1.18</f>
        <v>1055.51</v>
      </c>
      <c r="G11" s="5">
        <f t="shared" si="0"/>
        <v>1055.51</v>
      </c>
      <c r="H11" s="4"/>
      <c r="I11" s="4">
        <v>6000</v>
      </c>
      <c r="J11" s="6">
        <v>6000</v>
      </c>
    </row>
    <row r="12" spans="1:13" x14ac:dyDescent="0.25">
      <c r="A12" s="4">
        <v>13</v>
      </c>
      <c r="B12" s="4" t="s">
        <v>20</v>
      </c>
      <c r="C12" s="4" t="s">
        <v>11</v>
      </c>
      <c r="D12" s="4" t="s">
        <v>23</v>
      </c>
      <c r="E12" s="4">
        <v>1</v>
      </c>
      <c r="F12" s="4">
        <f>54*1.18</f>
        <v>63.72</v>
      </c>
      <c r="G12" s="5">
        <f t="shared" si="0"/>
        <v>63.72</v>
      </c>
      <c r="H12" s="4"/>
      <c r="I12" s="4">
        <v>6000</v>
      </c>
      <c r="J12" s="6">
        <v>6000</v>
      </c>
    </row>
    <row r="13" spans="1:13" x14ac:dyDescent="0.25">
      <c r="A13" s="7">
        <v>7</v>
      </c>
      <c r="B13" s="7" t="s">
        <v>20</v>
      </c>
      <c r="C13" s="7" t="s">
        <v>11</v>
      </c>
      <c r="D13" s="7" t="s">
        <v>17</v>
      </c>
      <c r="E13" s="7">
        <v>1</v>
      </c>
      <c r="F13" s="8">
        <v>5864.6</v>
      </c>
      <c r="G13" s="9">
        <f t="shared" si="0"/>
        <v>5864.6</v>
      </c>
      <c r="H13" s="7"/>
      <c r="I13" s="7">
        <v>6000</v>
      </c>
      <c r="J13" s="10">
        <v>6000</v>
      </c>
    </row>
    <row r="14" spans="1:13" x14ac:dyDescent="0.25">
      <c r="A14" s="7">
        <v>8</v>
      </c>
      <c r="B14" s="7" t="s">
        <v>20</v>
      </c>
      <c r="C14" s="7" t="s">
        <v>11</v>
      </c>
      <c r="D14" s="7" t="s">
        <v>24</v>
      </c>
      <c r="E14" s="7">
        <v>1</v>
      </c>
      <c r="F14" s="7">
        <f>83*1.18</f>
        <v>97.94</v>
      </c>
      <c r="G14" s="9">
        <f t="shared" si="0"/>
        <v>97.94</v>
      </c>
      <c r="H14" s="7"/>
      <c r="I14" s="7">
        <v>6000</v>
      </c>
      <c r="J14" s="10">
        <v>6000</v>
      </c>
    </row>
    <row r="15" spans="1:13" x14ac:dyDescent="0.25">
      <c r="A15" s="4">
        <v>14</v>
      </c>
      <c r="B15" s="4" t="s">
        <v>25</v>
      </c>
      <c r="C15" s="4" t="s">
        <v>11</v>
      </c>
      <c r="D15" s="4" t="s">
        <v>17</v>
      </c>
      <c r="E15" s="4">
        <v>1</v>
      </c>
      <c r="F15" s="11">
        <v>5864.6</v>
      </c>
      <c r="G15" s="5">
        <f t="shared" si="0"/>
        <v>5864.6</v>
      </c>
      <c r="H15" s="4" t="s">
        <v>26</v>
      </c>
      <c r="I15" s="4">
        <v>10000</v>
      </c>
      <c r="J15" s="6" t="s">
        <v>27</v>
      </c>
    </row>
    <row r="16" spans="1:13" x14ac:dyDescent="0.25">
      <c r="A16" s="7">
        <v>15</v>
      </c>
      <c r="B16" s="7" t="s">
        <v>28</v>
      </c>
      <c r="C16" s="7" t="s">
        <v>11</v>
      </c>
      <c r="D16" s="7" t="s">
        <v>29</v>
      </c>
      <c r="E16" s="7">
        <v>2</v>
      </c>
      <c r="F16" s="7">
        <f>335*1.18</f>
        <v>395.29999999999995</v>
      </c>
      <c r="G16" s="9">
        <f t="shared" si="0"/>
        <v>790.59999999999991</v>
      </c>
      <c r="H16" s="7" t="s">
        <v>30</v>
      </c>
      <c r="I16" s="7">
        <v>10000</v>
      </c>
      <c r="J16" s="10" t="s">
        <v>31</v>
      </c>
    </row>
    <row r="17" spans="1:10" x14ac:dyDescent="0.25">
      <c r="A17" s="7">
        <v>16</v>
      </c>
      <c r="B17" s="7" t="s">
        <v>28</v>
      </c>
      <c r="C17" s="7" t="s">
        <v>11</v>
      </c>
      <c r="D17" s="7" t="s">
        <v>12</v>
      </c>
      <c r="E17" s="7">
        <v>1</v>
      </c>
      <c r="F17" s="7">
        <f>464*1.18</f>
        <v>547.52</v>
      </c>
      <c r="G17" s="9">
        <f t="shared" si="0"/>
        <v>547.52</v>
      </c>
      <c r="H17" s="7" t="s">
        <v>30</v>
      </c>
      <c r="I17" s="7">
        <v>10000</v>
      </c>
      <c r="J17" s="10" t="s">
        <v>31</v>
      </c>
    </row>
    <row r="18" spans="1:10" x14ac:dyDescent="0.25">
      <c r="A18" s="7">
        <v>17</v>
      </c>
      <c r="B18" s="7" t="s">
        <v>28</v>
      </c>
      <c r="C18" s="7" t="s">
        <v>11</v>
      </c>
      <c r="D18" s="7" t="s">
        <v>19</v>
      </c>
      <c r="E18" s="7">
        <v>2</v>
      </c>
      <c r="F18" s="7">
        <f>55*1.18</f>
        <v>64.899999999999991</v>
      </c>
      <c r="G18" s="9">
        <f t="shared" si="0"/>
        <v>129.79999999999998</v>
      </c>
      <c r="H18" s="7" t="s">
        <v>30</v>
      </c>
      <c r="I18" s="7">
        <v>10000</v>
      </c>
      <c r="J18" s="10" t="s">
        <v>31</v>
      </c>
    </row>
    <row r="19" spans="1:10" x14ac:dyDescent="0.25">
      <c r="A19" s="7">
        <v>18</v>
      </c>
      <c r="B19" s="7" t="s">
        <v>28</v>
      </c>
      <c r="C19" s="7" t="s">
        <v>11</v>
      </c>
      <c r="D19" s="7" t="s">
        <v>23</v>
      </c>
      <c r="E19" s="7">
        <v>1</v>
      </c>
      <c r="F19" s="7">
        <f>54*1.18</f>
        <v>63.72</v>
      </c>
      <c r="G19" s="9">
        <f t="shared" si="0"/>
        <v>63.72</v>
      </c>
      <c r="H19" s="7" t="s">
        <v>30</v>
      </c>
      <c r="I19" s="7">
        <v>10000</v>
      </c>
      <c r="J19" s="10" t="s">
        <v>31</v>
      </c>
    </row>
    <row r="20" spans="1:10" x14ac:dyDescent="0.25">
      <c r="A20" s="7">
        <v>19</v>
      </c>
      <c r="B20" s="7" t="s">
        <v>28</v>
      </c>
      <c r="C20" s="7" t="s">
        <v>11</v>
      </c>
      <c r="D20" s="7" t="s">
        <v>32</v>
      </c>
      <c r="E20" s="7">
        <v>4</v>
      </c>
      <c r="F20" s="7">
        <f>32*1.18</f>
        <v>37.76</v>
      </c>
      <c r="G20" s="9">
        <f t="shared" si="0"/>
        <v>151.04</v>
      </c>
      <c r="H20" s="7" t="s">
        <v>30</v>
      </c>
      <c r="I20" s="7">
        <v>10000</v>
      </c>
      <c r="J20" s="10" t="s">
        <v>31</v>
      </c>
    </row>
    <row r="21" spans="1:10" x14ac:dyDescent="0.25">
      <c r="A21" s="4">
        <v>21</v>
      </c>
      <c r="B21" s="4" t="s">
        <v>33</v>
      </c>
      <c r="C21" s="4" t="s">
        <v>11</v>
      </c>
      <c r="D21" s="4" t="s">
        <v>17</v>
      </c>
      <c r="E21" s="4">
        <v>1</v>
      </c>
      <c r="F21" s="11">
        <v>5864.6</v>
      </c>
      <c r="G21" s="5">
        <f t="shared" si="0"/>
        <v>5864.6</v>
      </c>
      <c r="H21" s="4" t="s">
        <v>34</v>
      </c>
      <c r="I21" s="4">
        <v>6000</v>
      </c>
      <c r="J21" s="6" t="s">
        <v>35</v>
      </c>
    </row>
    <row r="22" spans="1:10" x14ac:dyDescent="0.25">
      <c r="A22" s="7">
        <v>20</v>
      </c>
      <c r="B22" s="7" t="s">
        <v>33</v>
      </c>
      <c r="C22" s="7" t="s">
        <v>11</v>
      </c>
      <c r="D22" s="7" t="s">
        <v>29</v>
      </c>
      <c r="E22" s="7">
        <v>1</v>
      </c>
      <c r="F22" s="7">
        <f>335*1.18</f>
        <v>395.29999999999995</v>
      </c>
      <c r="G22" s="9">
        <f t="shared" si="0"/>
        <v>395.29999999999995</v>
      </c>
      <c r="H22" s="7" t="s">
        <v>34</v>
      </c>
      <c r="I22" s="7">
        <v>6000</v>
      </c>
      <c r="J22" s="10" t="s">
        <v>35</v>
      </c>
    </row>
    <row r="23" spans="1:10" x14ac:dyDescent="0.25">
      <c r="A23" s="7">
        <v>22</v>
      </c>
      <c r="B23" s="7" t="s">
        <v>33</v>
      </c>
      <c r="C23" s="7" t="s">
        <v>11</v>
      </c>
      <c r="D23" s="7" t="s">
        <v>23</v>
      </c>
      <c r="E23" s="7">
        <v>1</v>
      </c>
      <c r="F23" s="7">
        <f>54*1.18</f>
        <v>63.72</v>
      </c>
      <c r="G23" s="9">
        <f t="shared" si="0"/>
        <v>63.72</v>
      </c>
      <c r="H23" s="7" t="s">
        <v>34</v>
      </c>
      <c r="I23" s="7">
        <v>6000</v>
      </c>
      <c r="J23" s="10" t="s">
        <v>35</v>
      </c>
    </row>
    <row r="24" spans="1:10" x14ac:dyDescent="0.25">
      <c r="A24" s="7">
        <v>23</v>
      </c>
      <c r="B24" s="7" t="s">
        <v>33</v>
      </c>
      <c r="C24" s="7" t="s">
        <v>11</v>
      </c>
      <c r="D24" s="7" t="s">
        <v>12</v>
      </c>
      <c r="E24" s="7">
        <v>2</v>
      </c>
      <c r="F24" s="7">
        <f>464*1.18</f>
        <v>547.52</v>
      </c>
      <c r="G24" s="9">
        <f t="shared" si="0"/>
        <v>1095.04</v>
      </c>
      <c r="H24" s="7" t="s">
        <v>34</v>
      </c>
      <c r="I24" s="7">
        <v>6000</v>
      </c>
      <c r="J24" s="10" t="s">
        <v>35</v>
      </c>
    </row>
    <row r="25" spans="1:10" x14ac:dyDescent="0.25">
      <c r="A25" s="4">
        <v>28</v>
      </c>
      <c r="B25" s="4" t="s">
        <v>36</v>
      </c>
      <c r="C25" s="4" t="s">
        <v>11</v>
      </c>
      <c r="D25" s="4" t="s">
        <v>19</v>
      </c>
      <c r="E25" s="4">
        <v>1</v>
      </c>
      <c r="F25" s="4">
        <f>55*1.18</f>
        <v>64.899999999999991</v>
      </c>
      <c r="G25" s="5">
        <f t="shared" si="0"/>
        <v>64.899999999999991</v>
      </c>
      <c r="H25" s="4">
        <v>3888</v>
      </c>
      <c r="I25" s="4">
        <v>6000</v>
      </c>
      <c r="J25" s="6">
        <v>2112</v>
      </c>
    </row>
    <row r="26" spans="1:10" x14ac:dyDescent="0.25">
      <c r="A26" s="7">
        <v>24</v>
      </c>
      <c r="B26" s="7" t="s">
        <v>36</v>
      </c>
      <c r="C26" s="7" t="s">
        <v>11</v>
      </c>
      <c r="D26" s="7" t="s">
        <v>12</v>
      </c>
      <c r="E26" s="7">
        <v>1</v>
      </c>
      <c r="F26" s="7">
        <f>464*1.18</f>
        <v>547.52</v>
      </c>
      <c r="G26" s="9">
        <f t="shared" si="0"/>
        <v>547.52</v>
      </c>
      <c r="H26" s="7">
        <v>3888</v>
      </c>
      <c r="I26" s="7">
        <v>6000</v>
      </c>
      <c r="J26" s="10">
        <v>2112</v>
      </c>
    </row>
    <row r="27" spans="1:10" x14ac:dyDescent="0.25">
      <c r="A27" s="7">
        <v>25</v>
      </c>
      <c r="B27" s="7" t="s">
        <v>36</v>
      </c>
      <c r="C27" s="7" t="s">
        <v>11</v>
      </c>
      <c r="D27" s="7" t="s">
        <v>24</v>
      </c>
      <c r="E27" s="7">
        <v>1</v>
      </c>
      <c r="F27" s="7">
        <f>83*1.18</f>
        <v>97.94</v>
      </c>
      <c r="G27" s="9">
        <f t="shared" si="0"/>
        <v>97.94</v>
      </c>
      <c r="H27" s="7">
        <v>3888</v>
      </c>
      <c r="I27" s="7">
        <v>6000</v>
      </c>
      <c r="J27" s="10">
        <v>2112</v>
      </c>
    </row>
    <row r="28" spans="1:10" x14ac:dyDescent="0.25">
      <c r="A28" s="7">
        <v>26</v>
      </c>
      <c r="B28" s="7" t="s">
        <v>36</v>
      </c>
      <c r="C28" s="7" t="s">
        <v>11</v>
      </c>
      <c r="D28" s="7" t="s">
        <v>22</v>
      </c>
      <c r="E28" s="7">
        <v>1</v>
      </c>
      <c r="F28" s="7">
        <f>894.5*1.18</f>
        <v>1055.51</v>
      </c>
      <c r="G28" s="9">
        <f t="shared" si="0"/>
        <v>1055.51</v>
      </c>
      <c r="H28" s="7">
        <v>3888</v>
      </c>
      <c r="I28" s="7">
        <v>6000</v>
      </c>
      <c r="J28" s="10">
        <v>2112</v>
      </c>
    </row>
    <row r="29" spans="1:10" x14ac:dyDescent="0.25">
      <c r="A29" s="7">
        <v>27</v>
      </c>
      <c r="B29" s="7" t="s">
        <v>36</v>
      </c>
      <c r="C29" s="7" t="s">
        <v>11</v>
      </c>
      <c r="D29" s="7" t="s">
        <v>29</v>
      </c>
      <c r="E29" s="7">
        <v>1</v>
      </c>
      <c r="F29" s="7">
        <f>335*1.18</f>
        <v>395.29999999999995</v>
      </c>
      <c r="G29" s="9">
        <f t="shared" si="0"/>
        <v>395.29999999999995</v>
      </c>
      <c r="H29" s="7">
        <v>3888</v>
      </c>
      <c r="I29" s="7">
        <v>6000</v>
      </c>
      <c r="J29" s="10">
        <v>2112</v>
      </c>
    </row>
    <row r="30" spans="1:10" x14ac:dyDescent="0.25">
      <c r="A30" s="4">
        <v>53</v>
      </c>
      <c r="B30" s="4" t="s">
        <v>37</v>
      </c>
      <c r="C30" s="4" t="s">
        <v>11</v>
      </c>
      <c r="D30" s="4" t="s">
        <v>16</v>
      </c>
      <c r="E30" s="4">
        <v>1</v>
      </c>
      <c r="F30" s="4">
        <v>1000</v>
      </c>
      <c r="G30" s="5">
        <f t="shared" si="0"/>
        <v>1000</v>
      </c>
      <c r="H30" s="4"/>
      <c r="I30" s="4">
        <v>6000</v>
      </c>
      <c r="J30" s="6">
        <v>6000</v>
      </c>
    </row>
    <row r="31" spans="1:10" x14ac:dyDescent="0.25">
      <c r="A31" s="4">
        <v>54</v>
      </c>
      <c r="B31" s="4" t="s">
        <v>37</v>
      </c>
      <c r="C31" s="4" t="s">
        <v>11</v>
      </c>
      <c r="D31" s="4" t="s">
        <v>32</v>
      </c>
      <c r="E31" s="4">
        <v>1</v>
      </c>
      <c r="F31" s="4">
        <f>32*1.18</f>
        <v>37.76</v>
      </c>
      <c r="G31" s="5">
        <f t="shared" si="0"/>
        <v>37.76</v>
      </c>
      <c r="H31" s="4"/>
      <c r="I31" s="4">
        <v>6000</v>
      </c>
      <c r="J31" s="6">
        <v>6000</v>
      </c>
    </row>
    <row r="32" spans="1:10" x14ac:dyDescent="0.25">
      <c r="A32" s="4">
        <v>55</v>
      </c>
      <c r="B32" s="4" t="s">
        <v>37</v>
      </c>
      <c r="C32" s="4" t="s">
        <v>11</v>
      </c>
      <c r="D32" s="4" t="s">
        <v>23</v>
      </c>
      <c r="E32" s="4">
        <v>1</v>
      </c>
      <c r="F32" s="4">
        <f>54*1.18</f>
        <v>63.72</v>
      </c>
      <c r="G32" s="5">
        <f t="shared" si="0"/>
        <v>63.72</v>
      </c>
      <c r="H32" s="4"/>
      <c r="I32" s="4">
        <v>6000</v>
      </c>
      <c r="J32" s="6">
        <v>6000</v>
      </c>
    </row>
    <row r="33" spans="1:10" x14ac:dyDescent="0.25">
      <c r="A33" s="4">
        <v>56</v>
      </c>
      <c r="B33" s="4" t="s">
        <v>37</v>
      </c>
      <c r="C33" s="4" t="s">
        <v>11</v>
      </c>
      <c r="D33" s="4" t="s">
        <v>24</v>
      </c>
      <c r="E33" s="4">
        <v>1</v>
      </c>
      <c r="F33" s="4">
        <f>83*1.18</f>
        <v>97.94</v>
      </c>
      <c r="G33" s="5">
        <f t="shared" si="0"/>
        <v>97.94</v>
      </c>
      <c r="H33" s="4"/>
      <c r="I33" s="4">
        <v>6000</v>
      </c>
      <c r="J33" s="6">
        <v>6000</v>
      </c>
    </row>
    <row r="34" spans="1:10" x14ac:dyDescent="0.25">
      <c r="A34" s="4">
        <v>57</v>
      </c>
      <c r="B34" s="4" t="s">
        <v>37</v>
      </c>
      <c r="C34" s="4" t="s">
        <v>11</v>
      </c>
      <c r="D34" s="4" t="s">
        <v>12</v>
      </c>
      <c r="E34" s="4">
        <v>1</v>
      </c>
      <c r="F34" s="4">
        <f>464*1.18</f>
        <v>547.52</v>
      </c>
      <c r="G34" s="5">
        <f t="shared" si="0"/>
        <v>547.52</v>
      </c>
      <c r="H34" s="4"/>
      <c r="I34" s="4">
        <v>6000</v>
      </c>
      <c r="J34" s="6">
        <v>6000</v>
      </c>
    </row>
    <row r="35" spans="1:10" x14ac:dyDescent="0.25">
      <c r="A35" s="4">
        <v>58</v>
      </c>
      <c r="B35" s="4" t="s">
        <v>37</v>
      </c>
      <c r="C35" s="4" t="s">
        <v>11</v>
      </c>
      <c r="D35" s="4" t="s">
        <v>21</v>
      </c>
      <c r="E35" s="4">
        <v>1</v>
      </c>
      <c r="F35" s="11">
        <f>49*1.18</f>
        <v>57.82</v>
      </c>
      <c r="G35" s="5">
        <f t="shared" si="0"/>
        <v>57.82</v>
      </c>
      <c r="H35" s="4"/>
      <c r="I35" s="4">
        <v>6000</v>
      </c>
      <c r="J35" s="6">
        <v>6000</v>
      </c>
    </row>
    <row r="36" spans="1:10" x14ac:dyDescent="0.25">
      <c r="A36" s="7">
        <v>59</v>
      </c>
      <c r="B36" s="7" t="s">
        <v>37</v>
      </c>
      <c r="C36" s="7" t="s">
        <v>11</v>
      </c>
      <c r="D36" s="7" t="s">
        <v>38</v>
      </c>
      <c r="E36" s="7">
        <v>1</v>
      </c>
      <c r="F36" s="7">
        <f>5060*1.18</f>
        <v>5970.7999999999993</v>
      </c>
      <c r="G36" s="9">
        <f t="shared" si="0"/>
        <v>5970.7999999999993</v>
      </c>
      <c r="H36" s="7"/>
      <c r="I36" s="7">
        <v>6000</v>
      </c>
      <c r="J36" s="10">
        <v>6000</v>
      </c>
    </row>
    <row r="37" spans="1:10" x14ac:dyDescent="0.25">
      <c r="A37" s="4">
        <v>31</v>
      </c>
      <c r="B37" s="4" t="s">
        <v>39</v>
      </c>
      <c r="C37" s="4" t="s">
        <v>11</v>
      </c>
      <c r="D37" s="4" t="s">
        <v>17</v>
      </c>
      <c r="E37" s="4">
        <v>1</v>
      </c>
      <c r="F37" s="11">
        <v>5864.6</v>
      </c>
      <c r="G37" s="5">
        <f t="shared" si="0"/>
        <v>5864.6</v>
      </c>
      <c r="H37" s="4" t="s">
        <v>40</v>
      </c>
      <c r="I37" s="4">
        <v>6000</v>
      </c>
      <c r="J37" s="6" t="s">
        <v>41</v>
      </c>
    </row>
    <row r="38" spans="1:10" x14ac:dyDescent="0.25">
      <c r="A38" s="7">
        <v>29</v>
      </c>
      <c r="B38" s="7" t="s">
        <v>39</v>
      </c>
      <c r="C38" s="7" t="s">
        <v>11</v>
      </c>
      <c r="D38" s="7" t="s">
        <v>23</v>
      </c>
      <c r="E38" s="7">
        <v>1</v>
      </c>
      <c r="F38" s="7">
        <f>54*1.18</f>
        <v>63.72</v>
      </c>
      <c r="G38" s="9">
        <f t="shared" si="0"/>
        <v>63.72</v>
      </c>
      <c r="H38" s="7" t="s">
        <v>40</v>
      </c>
      <c r="I38" s="7">
        <v>6000</v>
      </c>
      <c r="J38" s="10" t="s">
        <v>41</v>
      </c>
    </row>
    <row r="39" spans="1:10" x14ac:dyDescent="0.25">
      <c r="A39" s="7">
        <v>30</v>
      </c>
      <c r="B39" s="7" t="s">
        <v>39</v>
      </c>
      <c r="C39" s="7" t="s">
        <v>11</v>
      </c>
      <c r="D39" s="7" t="s">
        <v>12</v>
      </c>
      <c r="E39" s="7">
        <v>1</v>
      </c>
      <c r="F39" s="7">
        <f>464*1.18</f>
        <v>547.52</v>
      </c>
      <c r="G39" s="9">
        <f t="shared" si="0"/>
        <v>547.52</v>
      </c>
      <c r="H39" s="7" t="s">
        <v>40</v>
      </c>
      <c r="I39" s="7">
        <v>6000</v>
      </c>
      <c r="J39" s="10" t="s">
        <v>41</v>
      </c>
    </row>
    <row r="40" spans="1:10" x14ac:dyDescent="0.25">
      <c r="A40" s="7">
        <v>32</v>
      </c>
      <c r="B40" s="7" t="s">
        <v>42</v>
      </c>
      <c r="C40" s="7" t="s">
        <v>11</v>
      </c>
      <c r="D40" s="7" t="s">
        <v>29</v>
      </c>
      <c r="E40" s="7">
        <v>2</v>
      </c>
      <c r="F40" s="7">
        <f>335*1.18</f>
        <v>395.29999999999995</v>
      </c>
      <c r="G40" s="9">
        <f t="shared" si="0"/>
        <v>790.59999999999991</v>
      </c>
      <c r="H40" s="7" t="s">
        <v>43</v>
      </c>
      <c r="I40" s="7">
        <v>6000</v>
      </c>
      <c r="J40" s="10" t="s">
        <v>44</v>
      </c>
    </row>
    <row r="41" spans="1:10" x14ac:dyDescent="0.25">
      <c r="A41" s="7">
        <v>34</v>
      </c>
      <c r="B41" s="7" t="s">
        <v>45</v>
      </c>
      <c r="C41" s="7" t="s">
        <v>11</v>
      </c>
      <c r="D41" s="7" t="s">
        <v>17</v>
      </c>
      <c r="E41" s="7">
        <v>1</v>
      </c>
      <c r="F41" s="8">
        <v>5864.6</v>
      </c>
      <c r="G41" s="9">
        <f t="shared" si="0"/>
        <v>5864.6</v>
      </c>
      <c r="H41" s="7"/>
      <c r="I41" s="7">
        <v>6000</v>
      </c>
      <c r="J41" s="10">
        <v>6000</v>
      </c>
    </row>
    <row r="42" spans="1:10" x14ac:dyDescent="0.25">
      <c r="A42" s="7">
        <v>35</v>
      </c>
      <c r="B42" s="7" t="s">
        <v>46</v>
      </c>
      <c r="C42" s="7" t="s">
        <v>11</v>
      </c>
      <c r="D42" s="7" t="s">
        <v>17</v>
      </c>
      <c r="E42" s="7">
        <v>1</v>
      </c>
      <c r="F42" s="8">
        <v>5864.6</v>
      </c>
      <c r="G42" s="9">
        <f t="shared" si="0"/>
        <v>5864.6</v>
      </c>
      <c r="H42" s="7"/>
      <c r="I42" s="7">
        <v>6000</v>
      </c>
      <c r="J42" s="10">
        <v>6000</v>
      </c>
    </row>
    <row r="43" spans="1:10" x14ac:dyDescent="0.25">
      <c r="A43" s="7">
        <v>36</v>
      </c>
      <c r="B43" s="7" t="s">
        <v>47</v>
      </c>
      <c r="C43" s="7" t="s">
        <v>11</v>
      </c>
      <c r="D43" s="7" t="s">
        <v>17</v>
      </c>
      <c r="E43" s="7">
        <v>1</v>
      </c>
      <c r="F43" s="8">
        <v>5864.6</v>
      </c>
      <c r="G43" s="9">
        <f t="shared" si="0"/>
        <v>5864.6</v>
      </c>
      <c r="H43" s="7"/>
      <c r="I43" s="7">
        <v>6000</v>
      </c>
      <c r="J43" s="10">
        <v>6000</v>
      </c>
    </row>
    <row r="44" spans="1:10" x14ac:dyDescent="0.25">
      <c r="A44" s="4">
        <v>38</v>
      </c>
      <c r="B44" s="4" t="s">
        <v>48</v>
      </c>
      <c r="C44" s="4" t="s">
        <v>11</v>
      </c>
      <c r="D44" s="4" t="s">
        <v>12</v>
      </c>
      <c r="E44" s="4">
        <v>1</v>
      </c>
      <c r="F44" s="4">
        <f>464*1.18</f>
        <v>547.52</v>
      </c>
      <c r="G44" s="5">
        <f t="shared" si="0"/>
        <v>547.52</v>
      </c>
      <c r="H44" s="4"/>
      <c r="I44" s="4">
        <v>6000</v>
      </c>
      <c r="J44" s="6">
        <v>6000</v>
      </c>
    </row>
    <row r="45" spans="1:10" x14ac:dyDescent="0.25">
      <c r="A45" s="7">
        <v>37</v>
      </c>
      <c r="B45" s="7" t="s">
        <v>48</v>
      </c>
      <c r="C45" s="7" t="s">
        <v>11</v>
      </c>
      <c r="D45" s="7" t="s">
        <v>17</v>
      </c>
      <c r="E45" s="7">
        <v>1</v>
      </c>
      <c r="F45" s="8">
        <v>5864.6</v>
      </c>
      <c r="G45" s="9">
        <f t="shared" si="0"/>
        <v>5864.6</v>
      </c>
      <c r="H45" s="7"/>
      <c r="I45" s="7">
        <v>6000</v>
      </c>
      <c r="J45" s="10">
        <v>6000</v>
      </c>
    </row>
    <row r="46" spans="1:10" x14ac:dyDescent="0.25">
      <c r="A46" s="7">
        <v>39</v>
      </c>
      <c r="B46" s="7" t="s">
        <v>49</v>
      </c>
      <c r="C46" s="7" t="s">
        <v>11</v>
      </c>
      <c r="D46" s="7" t="s">
        <v>17</v>
      </c>
      <c r="E46" s="7">
        <v>1</v>
      </c>
      <c r="F46" s="8">
        <v>5864.6</v>
      </c>
      <c r="G46" s="9">
        <f t="shared" si="0"/>
        <v>5864.6</v>
      </c>
      <c r="H46" s="7"/>
      <c r="I46" s="7">
        <v>6000</v>
      </c>
      <c r="J46" s="10">
        <v>6000</v>
      </c>
    </row>
    <row r="47" spans="1:10" x14ac:dyDescent="0.25">
      <c r="A47" s="4">
        <v>41</v>
      </c>
      <c r="B47" s="4" t="s">
        <v>50</v>
      </c>
      <c r="C47" s="4" t="s">
        <v>11</v>
      </c>
      <c r="D47" s="4" t="s">
        <v>22</v>
      </c>
      <c r="E47" s="4">
        <v>1</v>
      </c>
      <c r="F47" s="4">
        <f>894.5*1.18</f>
        <v>1055.51</v>
      </c>
      <c r="G47" s="5">
        <f t="shared" si="0"/>
        <v>1055.51</v>
      </c>
      <c r="H47" s="4"/>
      <c r="I47" s="4">
        <v>6000</v>
      </c>
      <c r="J47" s="6">
        <v>6000</v>
      </c>
    </row>
    <row r="48" spans="1:10" x14ac:dyDescent="0.25">
      <c r="A48" s="7">
        <v>40</v>
      </c>
      <c r="B48" s="7" t="s">
        <v>50</v>
      </c>
      <c r="C48" s="7" t="s">
        <v>11</v>
      </c>
      <c r="D48" s="7" t="s">
        <v>17</v>
      </c>
      <c r="E48" s="7">
        <v>1</v>
      </c>
      <c r="F48" s="8">
        <v>5864.6</v>
      </c>
      <c r="G48" s="9">
        <f t="shared" si="0"/>
        <v>5864.6</v>
      </c>
      <c r="H48" s="7"/>
      <c r="I48" s="7">
        <v>6000</v>
      </c>
      <c r="J48" s="10">
        <v>6000</v>
      </c>
    </row>
    <row r="49" spans="1:10" x14ac:dyDescent="0.25">
      <c r="A49" s="7">
        <v>42</v>
      </c>
      <c r="B49" s="7" t="s">
        <v>51</v>
      </c>
      <c r="C49" s="7" t="s">
        <v>11</v>
      </c>
      <c r="D49" s="7" t="s">
        <v>17</v>
      </c>
      <c r="E49" s="7">
        <v>1</v>
      </c>
      <c r="F49" s="8">
        <v>5864.6</v>
      </c>
      <c r="G49" s="9">
        <f t="shared" si="0"/>
        <v>5864.6</v>
      </c>
      <c r="H49" s="7" t="s">
        <v>52</v>
      </c>
      <c r="I49" s="7">
        <v>10000</v>
      </c>
      <c r="J49" s="10" t="s">
        <v>53</v>
      </c>
    </row>
    <row r="50" spans="1:10" x14ac:dyDescent="0.25">
      <c r="A50" s="7">
        <v>43</v>
      </c>
      <c r="B50" s="7" t="s">
        <v>51</v>
      </c>
      <c r="C50" s="7" t="s">
        <v>11</v>
      </c>
      <c r="D50" s="7" t="s">
        <v>21</v>
      </c>
      <c r="E50" s="7">
        <v>1</v>
      </c>
      <c r="F50" s="8">
        <f>49*1.18</f>
        <v>57.82</v>
      </c>
      <c r="G50" s="9">
        <f t="shared" si="0"/>
        <v>57.82</v>
      </c>
      <c r="H50" s="7" t="s">
        <v>52</v>
      </c>
      <c r="I50" s="7">
        <v>10000</v>
      </c>
      <c r="J50" s="10" t="s">
        <v>53</v>
      </c>
    </row>
    <row r="51" spans="1:10" x14ac:dyDescent="0.25">
      <c r="A51" s="4">
        <v>45</v>
      </c>
      <c r="B51" s="4" t="s">
        <v>54</v>
      </c>
      <c r="C51" s="4" t="s">
        <v>11</v>
      </c>
      <c r="D51" s="4" t="s">
        <v>12</v>
      </c>
      <c r="E51" s="4">
        <v>1</v>
      </c>
      <c r="F51" s="4">
        <f>464*1.18</f>
        <v>547.52</v>
      </c>
      <c r="G51" s="5">
        <f t="shared" si="0"/>
        <v>547.52</v>
      </c>
      <c r="H51" s="4"/>
      <c r="I51" s="4">
        <v>6000</v>
      </c>
      <c r="J51" s="6">
        <v>6000</v>
      </c>
    </row>
    <row r="52" spans="1:10" x14ac:dyDescent="0.25">
      <c r="A52" s="7">
        <v>44</v>
      </c>
      <c r="B52" s="7" t="s">
        <v>54</v>
      </c>
      <c r="C52" s="7" t="s">
        <v>11</v>
      </c>
      <c r="D52" s="7" t="s">
        <v>17</v>
      </c>
      <c r="E52" s="7">
        <v>1</v>
      </c>
      <c r="F52" s="8">
        <v>5864.6</v>
      </c>
      <c r="G52" s="9">
        <f t="shared" si="0"/>
        <v>5864.6</v>
      </c>
      <c r="H52" s="7"/>
      <c r="I52" s="7">
        <v>6000</v>
      </c>
      <c r="J52" s="10">
        <v>6000</v>
      </c>
    </row>
    <row r="53" spans="1:10" x14ac:dyDescent="0.25">
      <c r="A53" s="7">
        <v>46</v>
      </c>
      <c r="B53" s="7" t="s">
        <v>55</v>
      </c>
      <c r="C53" s="7" t="s">
        <v>11</v>
      </c>
      <c r="D53" s="7" t="s">
        <v>38</v>
      </c>
      <c r="E53" s="7">
        <v>1</v>
      </c>
      <c r="F53" s="7">
        <f>5060*1.18</f>
        <v>5970.7999999999993</v>
      </c>
      <c r="G53" s="9">
        <f t="shared" si="0"/>
        <v>5970.7999999999993</v>
      </c>
      <c r="H53" s="7"/>
      <c r="I53" s="7">
        <v>6000</v>
      </c>
      <c r="J53" s="10">
        <v>6000</v>
      </c>
    </row>
    <row r="54" spans="1:10" x14ac:dyDescent="0.25">
      <c r="A54" s="7">
        <v>47</v>
      </c>
      <c r="B54" s="7" t="s">
        <v>56</v>
      </c>
      <c r="C54" s="7" t="s">
        <v>11</v>
      </c>
      <c r="D54" s="7" t="s">
        <v>17</v>
      </c>
      <c r="E54" s="7">
        <v>1</v>
      </c>
      <c r="F54" s="8">
        <v>5864.6</v>
      </c>
      <c r="G54" s="9">
        <f t="shared" si="0"/>
        <v>5864.6</v>
      </c>
      <c r="H54" s="7"/>
      <c r="I54" s="7">
        <v>6000</v>
      </c>
      <c r="J54" s="10">
        <v>6000</v>
      </c>
    </row>
    <row r="55" spans="1:10" x14ac:dyDescent="0.25">
      <c r="A55" s="7">
        <v>48</v>
      </c>
      <c r="B55" s="7" t="s">
        <v>57</v>
      </c>
      <c r="C55" s="7" t="s">
        <v>11</v>
      </c>
      <c r="D55" s="7" t="s">
        <v>22</v>
      </c>
      <c r="E55" s="7">
        <v>1</v>
      </c>
      <c r="F55" s="7">
        <f>894.5*1.18</f>
        <v>1055.51</v>
      </c>
      <c r="G55" s="9">
        <f t="shared" si="0"/>
        <v>1055.51</v>
      </c>
      <c r="H55" s="7" t="s">
        <v>58</v>
      </c>
      <c r="I55" s="7">
        <v>6000</v>
      </c>
      <c r="J55" s="10" t="s">
        <v>59</v>
      </c>
    </row>
    <row r="56" spans="1:10" x14ac:dyDescent="0.25">
      <c r="A56" s="7">
        <v>49</v>
      </c>
      <c r="B56" s="7" t="s">
        <v>60</v>
      </c>
      <c r="C56" s="7" t="s">
        <v>11</v>
      </c>
      <c r="D56" s="7" t="s">
        <v>17</v>
      </c>
      <c r="E56" s="7">
        <v>1</v>
      </c>
      <c r="F56" s="8">
        <v>5864.6</v>
      </c>
      <c r="G56" s="9">
        <f t="shared" si="0"/>
        <v>5864.6</v>
      </c>
      <c r="H56" s="7"/>
      <c r="I56" s="7">
        <v>6000</v>
      </c>
      <c r="J56" s="10">
        <v>6000</v>
      </c>
    </row>
    <row r="57" spans="1:10" x14ac:dyDescent="0.25">
      <c r="A57" s="7">
        <v>50</v>
      </c>
      <c r="B57" s="7" t="s">
        <v>61</v>
      </c>
      <c r="C57" s="7" t="s">
        <v>11</v>
      </c>
      <c r="D57" s="7" t="s">
        <v>29</v>
      </c>
      <c r="E57" s="7">
        <v>2</v>
      </c>
      <c r="F57" s="7">
        <f>335*1.18</f>
        <v>395.29999999999995</v>
      </c>
      <c r="G57" s="9">
        <f t="shared" si="0"/>
        <v>790.59999999999991</v>
      </c>
      <c r="H57" s="7" t="s">
        <v>62</v>
      </c>
      <c r="I57" s="7">
        <v>10000</v>
      </c>
      <c r="J57" s="10" t="s">
        <v>63</v>
      </c>
    </row>
    <row r="58" spans="1:10" x14ac:dyDescent="0.25">
      <c r="A58" s="7">
        <v>51</v>
      </c>
      <c r="B58" s="7" t="s">
        <v>61</v>
      </c>
      <c r="C58" s="7" t="s">
        <v>11</v>
      </c>
      <c r="D58" s="7" t="s">
        <v>12</v>
      </c>
      <c r="E58" s="7">
        <v>1</v>
      </c>
      <c r="F58" s="7">
        <f>464*1.18</f>
        <v>547.52</v>
      </c>
      <c r="G58" s="9">
        <f t="shared" si="0"/>
        <v>547.52</v>
      </c>
      <c r="H58" s="7" t="s">
        <v>62</v>
      </c>
      <c r="I58" s="7">
        <v>10000</v>
      </c>
      <c r="J58" s="10" t="s">
        <v>63</v>
      </c>
    </row>
    <row r="59" spans="1:10" x14ac:dyDescent="0.25">
      <c r="A59" s="7">
        <v>52</v>
      </c>
      <c r="B59" s="7" t="s">
        <v>61</v>
      </c>
      <c r="C59" s="7" t="s">
        <v>11</v>
      </c>
      <c r="D59" s="7" t="s">
        <v>19</v>
      </c>
      <c r="E59" s="7">
        <v>2</v>
      </c>
      <c r="F59" s="7">
        <f>55*1.18</f>
        <v>64.899999999999991</v>
      </c>
      <c r="G59" s="9">
        <f t="shared" si="0"/>
        <v>129.79999999999998</v>
      </c>
      <c r="H59" s="7" t="s">
        <v>62</v>
      </c>
      <c r="I59" s="7">
        <v>10000</v>
      </c>
      <c r="J59" s="1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SERAP</dc:creator>
  <cp:lastModifiedBy>SERAP</cp:lastModifiedBy>
  <dcterms:created xsi:type="dcterms:W3CDTF">2021-07-29T08:01:48Z</dcterms:created>
  <dcterms:modified xsi:type="dcterms:W3CDTF">2021-07-29T08:03:48Z</dcterms:modified>
</cp:coreProperties>
</file>